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eith\Documents\Keith\Keith documents\Second edn\Chapter 03\Data_Ch 3\"/>
    </mc:Choice>
  </mc:AlternateContent>
  <bookViews>
    <workbookView xWindow="0" yWindow="60" windowWidth="15195" windowHeight="9210"/>
  </bookViews>
  <sheets>
    <sheet name="LES" sheetId="4" r:id="rId1"/>
  </sheets>
  <definedNames>
    <definedName name="solver_adj" localSheetId="0" hidden="1">LES!$C$2,LES!$E$2,LES!$G$2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LES!$C$2</definedName>
    <definedName name="solver_lhs2" localSheetId="0" hidden="1">LES!$C$2</definedName>
    <definedName name="solver_lhs3" localSheetId="0" hidden="1">LES!$E$2</definedName>
    <definedName name="solver_lhs4" localSheetId="0" hidden="1">LES!$E$2</definedName>
    <definedName name="solver_lhs5" localSheetId="0" hidden="1">LES!$G$2</definedName>
    <definedName name="solver_lhs6" localSheetId="0" hidden="1">LES!$G$2</definedName>
    <definedName name="solver_lin" localSheetId="0" hidden="1">2</definedName>
    <definedName name="solver_neg" localSheetId="0" hidden="1">2</definedName>
    <definedName name="solver_num" localSheetId="0" hidden="1">6</definedName>
    <definedName name="solver_nwt" localSheetId="0" hidden="1">1</definedName>
    <definedName name="solver_opt" localSheetId="0" hidden="1">LES!#REF!</definedName>
    <definedName name="solver_pre" localSheetId="0" hidden="1">0.000001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el4" localSheetId="0" hidden="1">3</definedName>
    <definedName name="solver_rel5" localSheetId="0" hidden="1">1</definedName>
    <definedName name="solver_rel6" localSheetId="0" hidden="1">3</definedName>
    <definedName name="solver_rhs1" localSheetId="0" hidden="1">1</definedName>
    <definedName name="solver_rhs2" localSheetId="0" hidden="1">0</definedName>
    <definedName name="solver_rhs3" localSheetId="0" hidden="1">1</definedName>
    <definedName name="solver_rhs4" localSheetId="0" hidden="1">0</definedName>
    <definedName name="solver_rhs5" localSheetId="0" hidden="1">1</definedName>
    <definedName name="solver_rhs6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71027"/>
</workbook>
</file>

<file path=xl/calcChain.xml><?xml version="1.0" encoding="utf-8"?>
<calcChain xmlns="http://schemas.openxmlformats.org/spreadsheetml/2006/main">
  <c r="C8" i="4" l="1"/>
  <c r="D8" i="4"/>
  <c r="E8" i="4" l="1"/>
  <c r="F8" i="4" s="1"/>
  <c r="C9" i="4" l="1"/>
  <c r="H8" i="4"/>
  <c r="G8" i="4"/>
  <c r="D9" i="4" l="1"/>
  <c r="E9" i="4" s="1"/>
  <c r="I8" i="4"/>
  <c r="F9" i="4" l="1"/>
  <c r="C10" i="4" l="1"/>
  <c r="H9" i="4"/>
  <c r="G9" i="4"/>
  <c r="D10" i="4" l="1"/>
  <c r="E10" i="4" s="1"/>
  <c r="F10" i="4" s="1"/>
  <c r="I9" i="4"/>
  <c r="C11" i="4" l="1"/>
  <c r="H10" i="4"/>
  <c r="G10" i="4"/>
  <c r="D11" i="4" l="1"/>
  <c r="E11" i="4" s="1"/>
  <c r="I10" i="4"/>
  <c r="F11" i="4" l="1"/>
  <c r="C12" i="4" l="1"/>
  <c r="D12" i="4" s="1"/>
  <c r="H11" i="4"/>
  <c r="G11" i="4"/>
  <c r="E12" i="4"/>
  <c r="F12" i="4" s="1"/>
  <c r="H12" i="4" s="1"/>
  <c r="I11" i="4" l="1"/>
  <c r="G12" i="4"/>
  <c r="C13" i="4"/>
  <c r="D13" i="4" s="1"/>
  <c r="I12" i="4"/>
  <c r="E13" i="4" l="1"/>
  <c r="F13" i="4" s="1"/>
  <c r="H13" i="4" l="1"/>
  <c r="I13" i="4" s="1"/>
  <c r="C14" i="4"/>
  <c r="D14" i="4" s="1"/>
  <c r="E14" i="4" s="1"/>
  <c r="F14" i="4" s="1"/>
  <c r="C15" i="4" s="1"/>
  <c r="D15" i="4" s="1"/>
  <c r="G13" i="4"/>
  <c r="H14" i="4" l="1"/>
  <c r="I14" i="4" s="1"/>
  <c r="G14" i="4"/>
  <c r="E15" i="4"/>
  <c r="F15" i="4" s="1"/>
  <c r="G15" i="4" l="1"/>
  <c r="H15" i="4"/>
  <c r="I15" i="4" s="1"/>
  <c r="C16" i="4"/>
  <c r="D16" i="4" l="1"/>
  <c r="E16" i="4" l="1"/>
  <c r="F16" i="4" s="1"/>
  <c r="H16" i="4" l="1"/>
  <c r="G16" i="4"/>
  <c r="C17" i="4"/>
  <c r="D17" i="4" s="1"/>
  <c r="E17" i="4" s="1"/>
  <c r="I16" i="4" l="1"/>
</calcChain>
</file>

<file path=xl/sharedStrings.xml><?xml version="1.0" encoding="utf-8"?>
<sst xmlns="http://schemas.openxmlformats.org/spreadsheetml/2006/main" count="15" uniqueCount="15">
  <si>
    <t>Level</t>
  </si>
  <si>
    <t>Slope</t>
  </si>
  <si>
    <t>Alpha =</t>
  </si>
  <si>
    <t xml:space="preserve">Beta = </t>
  </si>
  <si>
    <t>Error</t>
  </si>
  <si>
    <t>|Error|</t>
  </si>
  <si>
    <t>APE</t>
  </si>
  <si>
    <t>MAE</t>
  </si>
  <si>
    <t>MAPE</t>
  </si>
  <si>
    <t>ME</t>
  </si>
  <si>
    <t>Period</t>
  </si>
  <si>
    <t>Sales</t>
  </si>
  <si>
    <t>Forecast</t>
  </si>
  <si>
    <r>
      <t>Error</t>
    </r>
    <r>
      <rPr>
        <vertAlign val="superscript"/>
        <sz val="10"/>
        <rFont val="Arial"/>
        <family val="2"/>
      </rPr>
      <t>2</t>
    </r>
  </si>
  <si>
    <t>RMSE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</si>
</sst>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4" x14ac:knownFonts="1">
    <font>
      <sz val="10"/>
      <name val="Arial"/>
    </font>
    <font>
      <sz val="10"/>
      <name val="Arial Unicode MS"/>
      <family val="2"/>
    </font>
    <font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2" fontId="1" fillId="0" borderId="0" xfId="0" applyNumberFormat="1" applyFont="1"/>
    <xf numFmtId="2" fontId="0" fillId="0" borderId="0" xfId="0" applyNumberFormat="1"/>
    <xf numFmtId="0" fontId="0" fillId="2" borderId="0" xfId="0" applyFill="1"/>
    <xf numFmtId="0" fontId="1" fillId="2" borderId="0" xfId="0" applyFont="1" applyFill="1"/>
    <xf numFmtId="164" fontId="0" fillId="2" borderId="0" xfId="0" applyNumberFormat="1" applyFill="1"/>
    <xf numFmtId="2" fontId="1" fillId="2" borderId="0" xfId="0" applyNumberFormat="1" applyFont="1" applyFill="1"/>
    <xf numFmtId="2" fontId="0" fillId="2" borderId="0" xfId="0" applyNumberFormat="1" applyFill="1"/>
    <xf numFmtId="0" fontId="0" fillId="3" borderId="0" xfId="0" applyFill="1"/>
    <xf numFmtId="2" fontId="1" fillId="3" borderId="0" xfId="0" applyNumberFormat="1" applyFont="1" applyFill="1"/>
    <xf numFmtId="164" fontId="0" fillId="3" borderId="0" xfId="0" applyNumberFormat="1" applyFill="1"/>
    <xf numFmtId="2" fontId="0" fillId="3" borderId="0" xfId="0" applyNumberFormat="1" applyFill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2" borderId="0" xfId="0" applyFont="1" applyFill="1"/>
    <xf numFmtId="16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68"/>
  <sheetViews>
    <sheetView tabSelected="1" topLeftCell="A11" workbookViewId="0">
      <selection activeCell="G23" sqref="G23"/>
    </sheetView>
  </sheetViews>
  <sheetFormatPr defaultRowHeight="12.75" x14ac:dyDescent="0.2"/>
  <cols>
    <col min="2" max="2" width="10.5703125" bestFit="1" customWidth="1"/>
    <col min="3" max="3" width="9.28515625" customWidth="1"/>
    <col min="4" max="4" width="9" customWidth="1"/>
  </cols>
  <sheetData>
    <row r="2" spans="1:44" x14ac:dyDescent="0.2">
      <c r="B2" t="s">
        <v>2</v>
      </c>
      <c r="C2">
        <v>0.3</v>
      </c>
      <c r="D2" t="s">
        <v>3</v>
      </c>
      <c r="E2">
        <v>0.1</v>
      </c>
      <c r="F2" s="14"/>
    </row>
    <row r="3" spans="1:44" x14ac:dyDescent="0.2">
      <c r="B3" s="14"/>
      <c r="C3" s="14"/>
      <c r="D3" s="14"/>
      <c r="E3" s="14"/>
      <c r="F3" s="14"/>
      <c r="G3" s="14"/>
      <c r="H3" s="14"/>
      <c r="I3" s="14"/>
      <c r="J3" s="14"/>
    </row>
    <row r="4" spans="1:44" s="9" customFormat="1" ht="14.25" x14ac:dyDescent="0.2">
      <c r="A4" s="16" t="s">
        <v>10</v>
      </c>
      <c r="B4" s="16" t="s">
        <v>11</v>
      </c>
      <c r="C4" s="4" t="s">
        <v>0</v>
      </c>
      <c r="D4" s="4" t="s">
        <v>1</v>
      </c>
      <c r="E4" s="16" t="s">
        <v>12</v>
      </c>
      <c r="F4" s="4" t="s">
        <v>4</v>
      </c>
      <c r="G4" s="16" t="s">
        <v>13</v>
      </c>
      <c r="H4" s="4" t="s">
        <v>5</v>
      </c>
      <c r="I4" s="4" t="s">
        <v>6</v>
      </c>
      <c r="J4" s="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4" s="9" customFormat="1" x14ac:dyDescent="0.2">
      <c r="A5" s="4">
        <v>1</v>
      </c>
      <c r="B5" s="15">
        <v>5</v>
      </c>
      <c r="C5" s="4"/>
      <c r="D5" s="4"/>
      <c r="E5" s="6"/>
      <c r="F5" s="6"/>
      <c r="G5" s="6"/>
      <c r="H5" s="4"/>
      <c r="I5" s="4"/>
      <c r="J5" s="4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</row>
    <row r="6" spans="1:44" s="9" customFormat="1" ht="15" x14ac:dyDescent="0.3">
      <c r="A6" s="4">
        <v>2</v>
      </c>
      <c r="B6" s="15">
        <v>7</v>
      </c>
      <c r="C6" s="5"/>
      <c r="D6" s="5"/>
      <c r="E6" s="6"/>
      <c r="F6" s="6"/>
      <c r="G6" s="6"/>
      <c r="H6" s="4"/>
      <c r="I6" s="4"/>
      <c r="J6" s="4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</row>
    <row r="7" spans="1:44" s="9" customFormat="1" ht="15" x14ac:dyDescent="0.3">
      <c r="A7" s="4">
        <v>3</v>
      </c>
      <c r="B7" s="15">
        <v>9</v>
      </c>
      <c r="C7" s="7"/>
      <c r="D7" s="7"/>
      <c r="E7" s="6"/>
      <c r="F7" s="6"/>
      <c r="G7" s="6"/>
      <c r="H7" s="8"/>
      <c r="I7" s="8"/>
      <c r="J7" s="4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s="9" customFormat="1" ht="15" x14ac:dyDescent="0.3">
      <c r="A8" s="9">
        <v>4</v>
      </c>
      <c r="B8" s="15">
        <v>10</v>
      </c>
      <c r="C8" s="10">
        <f>B7</f>
        <v>9</v>
      </c>
      <c r="D8" s="10">
        <f>(B7-B5)/2</f>
        <v>2</v>
      </c>
      <c r="E8" s="12">
        <f>C8+D8</f>
        <v>11</v>
      </c>
      <c r="F8" s="12">
        <f t="shared" ref="F8:F16" si="0">B8-E8</f>
        <v>-1</v>
      </c>
      <c r="G8" s="12">
        <f t="shared" ref="G8:G16" si="1">F8^2</f>
        <v>1</v>
      </c>
      <c r="H8" s="12">
        <f t="shared" ref="H8:H16" si="2">ABS(F8)</f>
        <v>1</v>
      </c>
      <c r="I8" s="12">
        <f t="shared" ref="I8:I16" si="3">100*H8/B8</f>
        <v>10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ht="15" x14ac:dyDescent="0.3">
      <c r="A9">
        <v>5</v>
      </c>
      <c r="B9" s="15">
        <v>11</v>
      </c>
      <c r="C9" s="2">
        <f>E8+$C$2*F8</f>
        <v>10.7</v>
      </c>
      <c r="D9" s="2">
        <f>D8+$E$2*(C9-C8-D8)</f>
        <v>1.97</v>
      </c>
      <c r="E9" s="12">
        <f>C9+D9</f>
        <v>12.67</v>
      </c>
      <c r="F9" s="3">
        <f t="shared" si="0"/>
        <v>-1.67</v>
      </c>
      <c r="G9" s="3">
        <f t="shared" si="1"/>
        <v>2.7888999999999999</v>
      </c>
      <c r="H9" s="3">
        <f t="shared" si="2"/>
        <v>1.67</v>
      </c>
      <c r="I9" s="3">
        <f t="shared" si="3"/>
        <v>15.181818181818182</v>
      </c>
    </row>
    <row r="10" spans="1:44" ht="15" x14ac:dyDescent="0.3">
      <c r="A10">
        <v>6</v>
      </c>
      <c r="B10" s="15">
        <v>12</v>
      </c>
      <c r="C10" s="2">
        <f t="shared" ref="C10:C17" si="4">E9+$C$2*F9</f>
        <v>12.169</v>
      </c>
      <c r="D10" s="2">
        <f t="shared" ref="D10:D16" si="5">D9+$E$2*(C10-C9-D9)</f>
        <v>1.9199000000000002</v>
      </c>
      <c r="E10" s="12">
        <f t="shared" ref="E10:E16" si="6">C10+D10</f>
        <v>14.088900000000001</v>
      </c>
      <c r="F10" s="3">
        <f t="shared" si="0"/>
        <v>-2.0889000000000006</v>
      </c>
      <c r="G10" s="3">
        <f t="shared" si="1"/>
        <v>4.3635032100000029</v>
      </c>
      <c r="H10" s="3">
        <f t="shared" si="2"/>
        <v>2.0889000000000006</v>
      </c>
      <c r="I10" s="3">
        <f t="shared" si="3"/>
        <v>17.407500000000006</v>
      </c>
    </row>
    <row r="11" spans="1:44" ht="15" x14ac:dyDescent="0.3">
      <c r="A11">
        <v>7</v>
      </c>
      <c r="B11" s="15">
        <v>16</v>
      </c>
      <c r="C11" s="2">
        <f t="shared" si="4"/>
        <v>13.46223</v>
      </c>
      <c r="D11" s="2">
        <f t="shared" si="5"/>
        <v>1.8572330000000001</v>
      </c>
      <c r="E11" s="12">
        <f t="shared" si="6"/>
        <v>15.319463000000001</v>
      </c>
      <c r="F11" s="3">
        <f t="shared" si="0"/>
        <v>0.68053699999999928</v>
      </c>
      <c r="G11" s="3">
        <f t="shared" si="1"/>
        <v>0.463130608368999</v>
      </c>
      <c r="H11" s="3">
        <f t="shared" si="2"/>
        <v>0.68053699999999928</v>
      </c>
      <c r="I11" s="3">
        <f t="shared" si="3"/>
        <v>4.253356249999996</v>
      </c>
    </row>
    <row r="12" spans="1:44" ht="15" x14ac:dyDescent="0.3">
      <c r="A12">
        <v>8</v>
      </c>
      <c r="B12" s="15">
        <v>17</v>
      </c>
      <c r="C12" s="2">
        <f t="shared" si="4"/>
        <v>15.523624100000001</v>
      </c>
      <c r="D12" s="2">
        <f t="shared" si="5"/>
        <v>1.8776491100000001</v>
      </c>
      <c r="E12" s="12">
        <f t="shared" si="6"/>
        <v>17.401273209999999</v>
      </c>
      <c r="F12" s="3">
        <f t="shared" si="0"/>
        <v>-0.40127320999999938</v>
      </c>
      <c r="G12" s="3">
        <f t="shared" si="1"/>
        <v>0.16102018906370361</v>
      </c>
      <c r="H12" s="3">
        <f t="shared" si="2"/>
        <v>0.40127320999999938</v>
      </c>
      <c r="I12" s="3">
        <f t="shared" si="3"/>
        <v>2.3604306470588199</v>
      </c>
    </row>
    <row r="13" spans="1:44" ht="15" x14ac:dyDescent="0.3">
      <c r="A13">
        <v>9</v>
      </c>
      <c r="B13" s="15">
        <v>20</v>
      </c>
      <c r="C13" s="2">
        <f t="shared" si="4"/>
        <v>17.280891247</v>
      </c>
      <c r="D13" s="2">
        <f t="shared" si="5"/>
        <v>1.8656109136999999</v>
      </c>
      <c r="E13" s="12">
        <f t="shared" si="6"/>
        <v>19.146502160699999</v>
      </c>
      <c r="F13" s="3">
        <f t="shared" si="0"/>
        <v>0.853497839300001</v>
      </c>
      <c r="G13" s="3">
        <f t="shared" si="1"/>
        <v>0.7284585616897703</v>
      </c>
      <c r="H13" s="3">
        <f t="shared" si="2"/>
        <v>0.853497839300001</v>
      </c>
      <c r="I13" s="3">
        <f t="shared" si="3"/>
        <v>4.267489196500005</v>
      </c>
    </row>
    <row r="14" spans="1:44" ht="15" x14ac:dyDescent="0.3">
      <c r="A14">
        <v>10</v>
      </c>
      <c r="B14" s="15">
        <v>17</v>
      </c>
      <c r="C14" s="2">
        <f t="shared" si="4"/>
        <v>19.40255151249</v>
      </c>
      <c r="D14" s="2">
        <f t="shared" si="5"/>
        <v>1.8912158488789999</v>
      </c>
      <c r="E14" s="12">
        <f t="shared" si="6"/>
        <v>21.293767361369</v>
      </c>
      <c r="F14" s="3">
        <f t="shared" si="0"/>
        <v>-4.2937673613689995</v>
      </c>
      <c r="G14" s="3">
        <f t="shared" si="1"/>
        <v>18.436438153557699</v>
      </c>
      <c r="H14" s="3">
        <f t="shared" si="2"/>
        <v>4.2937673613689995</v>
      </c>
      <c r="I14" s="3">
        <f t="shared" si="3"/>
        <v>25.257455066876467</v>
      </c>
    </row>
    <row r="15" spans="1:44" ht="15" x14ac:dyDescent="0.3">
      <c r="A15">
        <v>11</v>
      </c>
      <c r="B15" s="15">
        <v>21</v>
      </c>
      <c r="C15" s="2">
        <f t="shared" si="4"/>
        <v>20.0056371529583</v>
      </c>
      <c r="D15" s="2">
        <f t="shared" si="5"/>
        <v>1.76240282803793</v>
      </c>
      <c r="E15" s="12">
        <f t="shared" si="6"/>
        <v>21.768039980996232</v>
      </c>
      <c r="F15" s="3">
        <f t="shared" si="0"/>
        <v>-0.76803998099623172</v>
      </c>
      <c r="G15" s="3">
        <f t="shared" si="1"/>
        <v>0.58988541240869197</v>
      </c>
      <c r="H15" s="3">
        <f t="shared" si="2"/>
        <v>0.76803998099623172</v>
      </c>
      <c r="I15" s="3">
        <f t="shared" si="3"/>
        <v>3.6573332428391985</v>
      </c>
    </row>
    <row r="16" spans="1:44" ht="15" x14ac:dyDescent="0.3">
      <c r="A16">
        <v>12</v>
      </c>
      <c r="B16" s="15">
        <v>22</v>
      </c>
      <c r="C16" s="2">
        <f t="shared" si="4"/>
        <v>21.537627986697363</v>
      </c>
      <c r="D16" s="2">
        <f t="shared" si="5"/>
        <v>1.7393616286080433</v>
      </c>
      <c r="E16" s="12">
        <f t="shared" si="6"/>
        <v>23.276989615305407</v>
      </c>
      <c r="F16" s="3">
        <f t="shared" si="0"/>
        <v>-1.276989615305407</v>
      </c>
      <c r="G16" s="3">
        <f t="shared" si="1"/>
        <v>1.6307024775978514</v>
      </c>
      <c r="H16" s="3">
        <f t="shared" si="2"/>
        <v>1.276989615305407</v>
      </c>
      <c r="I16" s="3">
        <f t="shared" si="3"/>
        <v>5.804498251388214</v>
      </c>
    </row>
    <row r="17" spans="1:9" ht="15" x14ac:dyDescent="0.3">
      <c r="A17">
        <v>13</v>
      </c>
      <c r="B17" s="13"/>
      <c r="C17" s="2">
        <f t="shared" si="4"/>
        <v>22.893892730713784</v>
      </c>
      <c r="D17" s="2">
        <f t="shared" ref="D17" si="7">D16+$E$2*(C17-C16-D16)</f>
        <v>1.7010519401488811</v>
      </c>
      <c r="E17" s="12">
        <f t="shared" ref="E17" si="8">C17+D17</f>
        <v>24.594944670862667</v>
      </c>
      <c r="F17" s="1"/>
      <c r="G17" s="1"/>
      <c r="H17" s="3"/>
      <c r="I17" s="3"/>
    </row>
    <row r="18" spans="1:9" ht="15" x14ac:dyDescent="0.3">
      <c r="B18" s="13"/>
      <c r="C18" s="2"/>
      <c r="D18" s="2"/>
      <c r="E18" s="2"/>
      <c r="F18" s="17" t="s">
        <v>9</v>
      </c>
      <c r="G18" s="17" t="s">
        <v>14</v>
      </c>
      <c r="H18" s="18" t="s">
        <v>7</v>
      </c>
      <c r="I18" s="18" t="s">
        <v>8</v>
      </c>
    </row>
    <row r="19" spans="1:9" ht="15" x14ac:dyDescent="0.3">
      <c r="B19" s="13"/>
      <c r="C19" s="2"/>
      <c r="D19" s="2"/>
      <c r="E19" s="2"/>
      <c r="F19" s="3">
        <v>-1.1100000000000001</v>
      </c>
      <c r="G19" s="3">
        <v>1.83</v>
      </c>
      <c r="H19" s="3">
        <v>1.45</v>
      </c>
      <c r="I19" s="3">
        <v>9.8000000000000007</v>
      </c>
    </row>
    <row r="20" spans="1:9" ht="15" x14ac:dyDescent="0.3">
      <c r="B20" s="13"/>
      <c r="C20" s="2"/>
      <c r="D20" s="2"/>
      <c r="E20" s="2"/>
      <c r="F20" s="1"/>
      <c r="G20" s="1"/>
      <c r="H20" s="3"/>
      <c r="I20" s="3"/>
    </row>
    <row r="21" spans="1:9" ht="15" x14ac:dyDescent="0.3">
      <c r="B21" s="13"/>
      <c r="C21" s="2"/>
      <c r="D21" s="2"/>
      <c r="E21" s="2"/>
      <c r="F21" s="1"/>
      <c r="G21" s="1"/>
      <c r="H21" s="3"/>
      <c r="I21" s="3"/>
    </row>
    <row r="22" spans="1:9" ht="15" x14ac:dyDescent="0.3">
      <c r="B22" s="13"/>
      <c r="C22" s="2"/>
      <c r="D22" s="2"/>
      <c r="E22" s="2"/>
      <c r="F22" s="1"/>
      <c r="G22" s="1"/>
      <c r="H22" s="3"/>
      <c r="I22" s="3"/>
    </row>
    <row r="23" spans="1:9" ht="15" x14ac:dyDescent="0.3">
      <c r="B23" s="13"/>
      <c r="C23" s="2"/>
      <c r="D23" s="2"/>
      <c r="E23" s="2"/>
      <c r="F23" s="1"/>
      <c r="G23" s="1"/>
      <c r="H23" s="3"/>
      <c r="I23" s="3"/>
    </row>
    <row r="24" spans="1:9" ht="15" x14ac:dyDescent="0.3">
      <c r="B24" s="13"/>
      <c r="C24" s="2"/>
      <c r="D24" s="2"/>
      <c r="E24" s="2"/>
      <c r="F24" s="1"/>
      <c r="G24" s="1"/>
      <c r="H24" s="3"/>
      <c r="I24" s="3"/>
    </row>
    <row r="25" spans="1:9" ht="15" x14ac:dyDescent="0.3">
      <c r="B25" s="13"/>
      <c r="C25" s="2"/>
      <c r="D25" s="2"/>
      <c r="E25" s="2"/>
      <c r="F25" s="1"/>
      <c r="G25" s="1"/>
      <c r="H25" s="3"/>
      <c r="I25" s="3"/>
    </row>
    <row r="26" spans="1:9" ht="15" x14ac:dyDescent="0.3">
      <c r="B26" s="13"/>
      <c r="C26" s="2"/>
      <c r="D26" s="2"/>
      <c r="E26" s="2"/>
      <c r="F26" s="1"/>
      <c r="G26" s="1"/>
      <c r="H26" s="3"/>
      <c r="I26" s="3"/>
    </row>
    <row r="27" spans="1:9" ht="15" x14ac:dyDescent="0.3">
      <c r="B27" s="13"/>
      <c r="C27" s="2"/>
      <c r="D27" s="2"/>
      <c r="E27" s="2"/>
      <c r="F27" s="1"/>
      <c r="G27" s="1"/>
      <c r="H27" s="3"/>
      <c r="I27" s="3"/>
    </row>
    <row r="28" spans="1:9" ht="15" x14ac:dyDescent="0.3">
      <c r="B28" s="13"/>
      <c r="C28" s="2"/>
      <c r="D28" s="2"/>
      <c r="E28" s="2"/>
      <c r="F28" s="1"/>
      <c r="G28" s="1"/>
      <c r="H28" s="3"/>
      <c r="I28" s="3"/>
    </row>
    <row r="29" spans="1:9" ht="15" x14ac:dyDescent="0.3">
      <c r="B29" s="13"/>
      <c r="C29" s="2"/>
      <c r="D29" s="2"/>
      <c r="E29" s="2"/>
      <c r="F29" s="1"/>
      <c r="G29" s="1"/>
      <c r="H29" s="3"/>
      <c r="I29" s="3"/>
    </row>
    <row r="30" spans="1:9" ht="15" x14ac:dyDescent="0.3">
      <c r="B30" s="13"/>
      <c r="C30" s="2"/>
      <c r="D30" s="2"/>
      <c r="E30" s="2"/>
      <c r="F30" s="1"/>
      <c r="G30" s="1"/>
      <c r="H30" s="3"/>
      <c r="I30" s="3"/>
    </row>
    <row r="31" spans="1:9" ht="15" x14ac:dyDescent="0.3">
      <c r="B31" s="13"/>
      <c r="C31" s="2"/>
      <c r="D31" s="2"/>
      <c r="E31" s="2"/>
      <c r="F31" s="1"/>
      <c r="G31" s="1"/>
      <c r="H31" s="3"/>
      <c r="I31" s="3"/>
    </row>
    <row r="32" spans="1:9" ht="15" x14ac:dyDescent="0.3">
      <c r="B32" s="13"/>
      <c r="C32" s="2"/>
      <c r="D32" s="2"/>
      <c r="E32" s="2"/>
      <c r="F32" s="1"/>
      <c r="G32" s="1"/>
      <c r="H32" s="3"/>
      <c r="I32" s="3"/>
    </row>
    <row r="33" spans="2:9" ht="15" x14ac:dyDescent="0.3">
      <c r="B33" s="13"/>
      <c r="C33" s="2"/>
      <c r="D33" s="2"/>
      <c r="E33" s="2"/>
      <c r="F33" s="1"/>
      <c r="G33" s="1"/>
      <c r="H33" s="3"/>
      <c r="I33" s="3"/>
    </row>
    <row r="34" spans="2:9" ht="15" x14ac:dyDescent="0.3">
      <c r="B34" s="13"/>
      <c r="C34" s="2"/>
      <c r="D34" s="2"/>
      <c r="E34" s="2"/>
      <c r="F34" s="1"/>
      <c r="G34" s="1"/>
      <c r="H34" s="3"/>
      <c r="I34" s="3"/>
    </row>
    <row r="35" spans="2:9" ht="15" x14ac:dyDescent="0.3">
      <c r="B35" s="13"/>
      <c r="C35" s="2"/>
      <c r="D35" s="2"/>
      <c r="E35" s="2"/>
      <c r="F35" s="1"/>
      <c r="G35" s="1"/>
      <c r="H35" s="3"/>
      <c r="I35" s="3"/>
    </row>
    <row r="36" spans="2:9" ht="15" x14ac:dyDescent="0.3">
      <c r="B36" s="13"/>
      <c r="C36" s="2"/>
      <c r="D36" s="2"/>
      <c r="E36" s="2"/>
      <c r="F36" s="1"/>
      <c r="G36" s="1"/>
      <c r="H36" s="3"/>
      <c r="I36" s="3"/>
    </row>
    <row r="37" spans="2:9" ht="15" x14ac:dyDescent="0.3">
      <c r="B37" s="13"/>
      <c r="C37" s="2"/>
      <c r="D37" s="2"/>
      <c r="E37" s="2"/>
      <c r="F37" s="1"/>
      <c r="G37" s="1"/>
      <c r="H37" s="3"/>
      <c r="I37" s="3"/>
    </row>
    <row r="38" spans="2:9" ht="15" x14ac:dyDescent="0.3">
      <c r="B38" s="13"/>
      <c r="C38" s="2"/>
      <c r="D38" s="2"/>
      <c r="E38" s="2"/>
      <c r="F38" s="1"/>
      <c r="G38" s="1"/>
      <c r="H38" s="3"/>
      <c r="I38" s="3"/>
    </row>
    <row r="39" spans="2:9" ht="15" x14ac:dyDescent="0.3">
      <c r="B39" s="13"/>
      <c r="C39" s="2"/>
      <c r="D39" s="2"/>
      <c r="E39" s="2"/>
      <c r="F39" s="1"/>
      <c r="G39" s="1"/>
      <c r="H39" s="3"/>
      <c r="I39" s="3"/>
    </row>
    <row r="40" spans="2:9" ht="15" x14ac:dyDescent="0.3">
      <c r="B40" s="13"/>
      <c r="C40" s="2"/>
      <c r="D40" s="2"/>
      <c r="E40" s="2"/>
      <c r="F40" s="1"/>
      <c r="G40" s="1"/>
      <c r="H40" s="3"/>
      <c r="I40" s="3"/>
    </row>
    <row r="41" spans="2:9" ht="15" x14ac:dyDescent="0.3">
      <c r="B41" s="13"/>
      <c r="C41" s="2"/>
      <c r="D41" s="2"/>
      <c r="E41" s="2"/>
      <c r="F41" s="1"/>
      <c r="G41" s="1"/>
      <c r="H41" s="3"/>
      <c r="I41" s="3"/>
    </row>
    <row r="42" spans="2:9" ht="15" x14ac:dyDescent="0.3">
      <c r="B42" s="13"/>
      <c r="C42" s="2"/>
      <c r="D42" s="2"/>
      <c r="E42" s="2"/>
      <c r="F42" s="1"/>
      <c r="G42" s="1"/>
      <c r="H42" s="3"/>
      <c r="I42" s="3"/>
    </row>
    <row r="43" spans="2:9" ht="15" x14ac:dyDescent="0.3">
      <c r="B43" s="13"/>
      <c r="C43" s="2"/>
      <c r="D43" s="2"/>
      <c r="E43" s="2"/>
      <c r="F43" s="1"/>
      <c r="G43" s="1"/>
      <c r="H43" s="3"/>
      <c r="I43" s="3"/>
    </row>
    <row r="44" spans="2:9" ht="15" x14ac:dyDescent="0.3">
      <c r="B44" s="13"/>
      <c r="C44" s="2"/>
      <c r="D44" s="2"/>
      <c r="E44" s="2"/>
      <c r="F44" s="1"/>
      <c r="G44" s="1"/>
      <c r="H44" s="3"/>
      <c r="I44" s="3"/>
    </row>
    <row r="45" spans="2:9" ht="15" x14ac:dyDescent="0.3">
      <c r="B45" s="13"/>
      <c r="C45" s="2"/>
      <c r="D45" s="2"/>
      <c r="E45" s="2"/>
      <c r="F45" s="1"/>
      <c r="G45" s="1"/>
      <c r="H45" s="3"/>
      <c r="I45" s="3"/>
    </row>
    <row r="46" spans="2:9" ht="15" x14ac:dyDescent="0.3">
      <c r="B46" s="13"/>
      <c r="C46" s="2"/>
      <c r="D46" s="2"/>
      <c r="E46" s="2"/>
      <c r="F46" s="1"/>
      <c r="G46" s="1"/>
      <c r="H46" s="3"/>
      <c r="I46" s="3"/>
    </row>
    <row r="47" spans="2:9" ht="15" x14ac:dyDescent="0.3">
      <c r="B47" s="13"/>
      <c r="C47" s="2"/>
      <c r="D47" s="2"/>
      <c r="E47" s="2"/>
      <c r="F47" s="1"/>
      <c r="G47" s="1"/>
      <c r="H47" s="3"/>
      <c r="I47" s="3"/>
    </row>
    <row r="48" spans="2:9" ht="15" x14ac:dyDescent="0.3">
      <c r="B48" s="13"/>
      <c r="C48" s="2"/>
      <c r="D48" s="2"/>
      <c r="E48" s="2"/>
      <c r="F48" s="1"/>
      <c r="G48" s="1"/>
      <c r="H48" s="3"/>
      <c r="I48" s="3"/>
    </row>
    <row r="49" spans="2:9" ht="15" x14ac:dyDescent="0.3">
      <c r="B49" s="13"/>
      <c r="C49" s="2"/>
      <c r="D49" s="2"/>
      <c r="E49" s="2"/>
      <c r="F49" s="1"/>
      <c r="G49" s="1"/>
      <c r="H49" s="3"/>
      <c r="I49" s="3"/>
    </row>
    <row r="50" spans="2:9" ht="15" x14ac:dyDescent="0.3">
      <c r="B50" s="13"/>
      <c r="C50" s="2"/>
      <c r="D50" s="2"/>
      <c r="E50" s="2"/>
      <c r="F50" s="1"/>
      <c r="G50" s="1"/>
      <c r="H50" s="3"/>
      <c r="I50" s="3"/>
    </row>
    <row r="51" spans="2:9" ht="15" x14ac:dyDescent="0.3">
      <c r="B51" s="13"/>
      <c r="C51" s="2"/>
      <c r="D51" s="2"/>
      <c r="E51" s="2"/>
      <c r="F51" s="1"/>
      <c r="G51" s="1"/>
      <c r="H51" s="3"/>
      <c r="I51" s="3"/>
    </row>
    <row r="52" spans="2:9" ht="15" x14ac:dyDescent="0.3">
      <c r="B52" s="13"/>
      <c r="C52" s="2"/>
      <c r="D52" s="2"/>
      <c r="E52" s="2"/>
      <c r="F52" s="1"/>
      <c r="G52" s="1"/>
      <c r="H52" s="3"/>
      <c r="I52" s="3"/>
    </row>
    <row r="53" spans="2:9" ht="15" x14ac:dyDescent="0.3">
      <c r="B53" s="13"/>
      <c r="C53" s="2"/>
      <c r="D53" s="2"/>
      <c r="E53" s="2"/>
      <c r="F53" s="1"/>
      <c r="G53" s="1"/>
      <c r="H53" s="3"/>
      <c r="I53" s="3"/>
    </row>
    <row r="54" spans="2:9" ht="15" x14ac:dyDescent="0.3">
      <c r="B54" s="13"/>
      <c r="C54" s="2"/>
      <c r="D54" s="2"/>
      <c r="E54" s="2"/>
      <c r="F54" s="1"/>
      <c r="G54" s="1"/>
      <c r="H54" s="3"/>
      <c r="I54" s="3"/>
    </row>
    <row r="55" spans="2:9" ht="15" x14ac:dyDescent="0.3">
      <c r="B55" s="13"/>
      <c r="C55" s="2"/>
      <c r="D55" s="2"/>
      <c r="E55" s="2"/>
      <c r="F55" s="1"/>
      <c r="G55" s="1"/>
      <c r="H55" s="3"/>
      <c r="I55" s="3"/>
    </row>
    <row r="56" spans="2:9" ht="15" x14ac:dyDescent="0.3">
      <c r="B56" s="13"/>
      <c r="C56" s="2"/>
      <c r="D56" s="2"/>
      <c r="E56" s="2"/>
      <c r="F56" s="1"/>
      <c r="G56" s="1"/>
      <c r="H56" s="3"/>
      <c r="I56" s="3"/>
    </row>
    <row r="57" spans="2:9" ht="15" x14ac:dyDescent="0.3">
      <c r="B57" s="13"/>
      <c r="C57" s="2"/>
      <c r="D57" s="2"/>
      <c r="E57" s="2"/>
      <c r="F57" s="1"/>
      <c r="G57" s="1"/>
      <c r="H57" s="3"/>
      <c r="I57" s="3"/>
    </row>
    <row r="58" spans="2:9" ht="15" x14ac:dyDescent="0.3">
      <c r="B58" s="13"/>
      <c r="C58" s="2"/>
      <c r="D58" s="2"/>
      <c r="E58" s="2"/>
      <c r="F58" s="1"/>
      <c r="G58" s="1"/>
      <c r="H58" s="3"/>
      <c r="I58" s="3"/>
    </row>
    <row r="59" spans="2:9" ht="15" x14ac:dyDescent="0.3">
      <c r="B59" s="13"/>
      <c r="C59" s="2"/>
      <c r="D59" s="2"/>
      <c r="E59" s="2"/>
      <c r="F59" s="1"/>
      <c r="G59" s="1"/>
      <c r="H59" s="3"/>
      <c r="I59" s="3"/>
    </row>
    <row r="60" spans="2:9" ht="15" x14ac:dyDescent="0.3">
      <c r="B60" s="13"/>
      <c r="C60" s="2"/>
      <c r="D60" s="2"/>
      <c r="E60" s="11"/>
      <c r="F60" s="1"/>
      <c r="G60" s="1"/>
      <c r="H60" s="3"/>
      <c r="I60" s="3"/>
    </row>
    <row r="61" spans="2:9" ht="15" x14ac:dyDescent="0.3">
      <c r="B61" s="13"/>
      <c r="C61" s="2"/>
      <c r="D61" s="2"/>
      <c r="E61" s="11"/>
      <c r="F61" s="1"/>
      <c r="G61" s="1"/>
      <c r="H61" s="3"/>
      <c r="I61" s="3"/>
    </row>
    <row r="62" spans="2:9" ht="15" x14ac:dyDescent="0.3">
      <c r="B62" s="13"/>
      <c r="C62" s="2"/>
      <c r="D62" s="2"/>
      <c r="E62" s="11"/>
      <c r="F62" s="1"/>
      <c r="G62" s="1"/>
      <c r="H62" s="3"/>
      <c r="I62" s="3"/>
    </row>
    <row r="63" spans="2:9" ht="15" x14ac:dyDescent="0.3">
      <c r="B63" s="13"/>
      <c r="C63" s="2"/>
      <c r="D63" s="2"/>
      <c r="E63" s="11"/>
      <c r="F63" s="1"/>
      <c r="G63" s="1"/>
      <c r="H63" s="3"/>
      <c r="I63" s="3"/>
    </row>
    <row r="64" spans="2:9" ht="15" x14ac:dyDescent="0.3">
      <c r="B64" s="13"/>
      <c r="C64" s="2"/>
      <c r="D64" s="2"/>
      <c r="E64" s="11"/>
      <c r="F64" s="1"/>
      <c r="G64" s="1"/>
      <c r="H64" s="3"/>
      <c r="I64" s="3"/>
    </row>
    <row r="65" spans="2:9" ht="15" x14ac:dyDescent="0.3">
      <c r="B65" s="13"/>
      <c r="C65" s="2"/>
      <c r="D65" s="2"/>
      <c r="E65" s="11"/>
      <c r="F65" s="1"/>
      <c r="G65" s="1"/>
      <c r="H65" s="3"/>
      <c r="I65" s="3"/>
    </row>
    <row r="66" spans="2:9" ht="15" x14ac:dyDescent="0.3">
      <c r="B66" s="13"/>
      <c r="C66" s="2"/>
      <c r="D66" s="2"/>
      <c r="E66" s="11"/>
      <c r="F66" s="1"/>
      <c r="G66" s="1"/>
      <c r="H66" s="3"/>
      <c r="I66" s="3"/>
    </row>
    <row r="67" spans="2:9" ht="15" x14ac:dyDescent="0.3">
      <c r="D67" s="2"/>
      <c r="E67" s="11"/>
      <c r="F67" s="1"/>
      <c r="G67" s="1"/>
      <c r="H67" s="3"/>
      <c r="I67" s="3"/>
    </row>
    <row r="68" spans="2:9" x14ac:dyDescent="0.2">
      <c r="F68" s="1"/>
      <c r="G68" s="1"/>
      <c r="H68" s="3"/>
      <c r="I68" s="3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LES</vt:lpstr>
    </vt:vector>
  </TitlesOfParts>
  <Company>Georgetown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msbtc</dc:creator>
  <cp:lastModifiedBy>Keith</cp:lastModifiedBy>
  <cp:lastPrinted>2006-09-20T18:47:48Z</cp:lastPrinted>
  <dcterms:created xsi:type="dcterms:W3CDTF">2003-12-29T20:31:02Z</dcterms:created>
  <dcterms:modified xsi:type="dcterms:W3CDTF">2017-07-13T21:25:58Z</dcterms:modified>
</cp:coreProperties>
</file>